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115"/>
  </bookViews>
  <sheets>
    <sheet name="pro VZMR"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2" l="1"/>
  <c r="K18" i="2" l="1"/>
  <c r="K17" i="2"/>
  <c r="K16" i="2"/>
  <c r="K15" i="2"/>
  <c r="K14" i="2"/>
  <c r="K13" i="2"/>
  <c r="K12" i="2"/>
  <c r="K11" i="2"/>
  <c r="K10" i="2"/>
  <c r="K9" i="2"/>
  <c r="K8" i="2"/>
  <c r="K7" i="2"/>
  <c r="K6" i="2"/>
  <c r="F15" i="2" l="1"/>
  <c r="F18" i="2"/>
  <c r="F16" i="2"/>
  <c r="F17" i="2"/>
  <c r="F14" i="2"/>
  <c r="F13" i="2"/>
  <c r="F11" i="2"/>
  <c r="F12" i="2"/>
  <c r="F9" i="2"/>
  <c r="F10" i="2"/>
  <c r="F8" i="2"/>
  <c r="F7" i="2"/>
  <c r="F6" i="2"/>
  <c r="F19" i="2" l="1"/>
</calcChain>
</file>

<file path=xl/sharedStrings.xml><?xml version="1.0" encoding="utf-8"?>
<sst xmlns="http://schemas.openxmlformats.org/spreadsheetml/2006/main" count="51" uniqueCount="47">
  <si>
    <t>polohovací stůl</t>
  </si>
  <si>
    <t>polohovací židle</t>
  </si>
  <si>
    <t>policový díl</t>
  </si>
  <si>
    <t>kontejner pod stůl</t>
  </si>
  <si>
    <t>židle otočná</t>
  </si>
  <si>
    <t xml:space="preserve">Nábytek požadujeme v barevné kombinaci s převahou bílé a šedé s doplněním v menší míře zelenou např. na potahu židlí </t>
  </si>
  <si>
    <t>sestava skříněk s nohami</t>
  </si>
  <si>
    <t>tabule lakovaná magnetická</t>
  </si>
  <si>
    <t>bílá, min. rozměr š. 90 x v. 60 cm</t>
  </si>
  <si>
    <t>s opěrkou, bez područek, polstrovaná, výškově stavitelná (velikost pro žáky 2. stupně ZŠ), na kříži (tj. bez koleček)</t>
  </si>
  <si>
    <t>výukový stůl</t>
  </si>
  <si>
    <t>tabule bílá magnet s příslušenstvím</t>
  </si>
  <si>
    <t>Pol. č.</t>
  </si>
  <si>
    <t>Název</t>
  </si>
  <si>
    <t>Bližší specifikace, rozměry výška x šířka x hloubka</t>
  </si>
  <si>
    <t>ocelová nosná konstrukce, povrchová úprava šedým komaxitem (odstín se upřesní).
- materiál pracovní desky LTD, barvy světle šedé (odstín se upřesní), tloušťka min. 25mm, hloubka max. 600mm/min. 500mm, délka max. 1300mm/min. 1200mm
- hrana stolu z ABS plastu
- stůl musí být mobilní, vybaven kolečky s možností aretace
- pro instalaci elektro vybavení (jističe, chránič apod.) bude nad pracovní plochou nainstalován po celé délce stolu energokanál, který bude mít předpřipraveny otvory pro přístroje (rozměry otvorů dodá zadavatel), součástí energokanálu bude i montážní DIN lišta
- pod pracovní deskou bude umístěna kovová police s hloubkou police cca 300mm pro odkládání materiálu
- nad energokanálem bude nainstalován do výše cca 1800mm perforovaný plech pro montáže učebních komponentů. Součásti bude i systém uchycení do perf. plechu.
- stoly musí být samostatně stojící.</t>
  </si>
  <si>
    <t>Příloha č.1 Kupní smlouvy</t>
  </si>
  <si>
    <t>Cenová nabídka a specifikace předmětu plnění</t>
  </si>
  <si>
    <t>nabídková cen za ks vč. DPH</t>
  </si>
  <si>
    <t>Celkem vč. DPH</t>
  </si>
  <si>
    <t>Zadavatelem požadovaná specifikace a cenové limity zadané výzvou</t>
  </si>
  <si>
    <t>Příloha č. 1 Kupní smlouvy</t>
  </si>
  <si>
    <t xml:space="preserve">k odkládání pomůcek pro tvoření a aranžování, uložení balícího materiálu, sestavu budou tvořit 4 skříňky, v tom 2 ks uzavřené s dvířky, každá s jednou policí a 2 ks otevřené skříňky, každá rozdělená na 4 stejně velké sektory, celkový rozměr sestavy cca v. 72 cm x š. 280 cm x hl. 35 cm </t>
  </si>
  <si>
    <t>pro uložení složek žáků (žákovských projektů) a rozpracovaných výrobků žáků, max. nosnost/police 13 kg, otevřený bez zadní stěny, rozdělený na 16 stejně velkých odkládacích sektorů (polic), celkový rozměr dílu  cca 147 x 147 x 39 cm</t>
  </si>
  <si>
    <t>tloušťky cca 1,8 cm</t>
  </si>
  <si>
    <t>Výukové stoly požadujeme v barvě a materiálu dle popisu výše.</t>
  </si>
  <si>
    <t xml:space="preserve">(orientační odstíny zelené: limetková, trávová, sv.zelená). Materiál desek LTD (= laminované dřevotřískové desky) obvyklé </t>
  </si>
  <si>
    <t>pro učitele,  výška min. 70 cm, max. 120 cm x délka 160 x hl 80 cm, max. nosnost 50 kg, kovová podnož, deska LTD</t>
  </si>
  <si>
    <t>výška min. 70 cm, max. 120 cm x délka 120 x hl 80 cm, max. nosnost 50 kg, kovová podnož, deska LTD</t>
  </si>
  <si>
    <t>na kolečkách, 6 zásuvek, celkový rozměr cca 69 cm x 28 cm x 43 cm</t>
  </si>
  <si>
    <t>sestava skříněk</t>
  </si>
  <si>
    <t>počet ks/ sestav</t>
  </si>
  <si>
    <t>počet ks/sestav</t>
  </si>
  <si>
    <t>s nohami, tvořená 2 ks, 1 ks cca 1/3 celkového rozměru je skříňka uzavřená dvířkami, 1 ks cca 2/3 z celkového rozměru je skříňka otevřená rozdělená policemi na 4 stejně velké sektory, celkový rozměr cca 72 x 105 x 35 cm</t>
  </si>
  <si>
    <t>keramická, 3D design min. rozměr š.90 x v. 60 cm</t>
  </si>
  <si>
    <t>Orientační cena vč. DPH celkem</t>
  </si>
  <si>
    <t>Oreintační cena v Kč / ks vč. DPH</t>
  </si>
  <si>
    <t>Maximální cena za ks vč. DPH limitovaná poskytovatelem dotace</t>
  </si>
  <si>
    <t>sestava více dílů bude sloužit jako napodobenina prodejního regálu, bude mít otevřené úložné prostory, rozdělené do sektorů a min. 2 uzavřené skříňky, min. 3 zásuvky lehce otevíratelné, celkový rozměr sestavy cca 191 cm vč. noh x 245 cm x 35 cm</t>
  </si>
  <si>
    <t>Maximální cena uvedená u některých položek je u těchto nepřekročitelná,  ani kdyby vznikla úspora u položek jiných !!</t>
  </si>
  <si>
    <t>V uvedené celkové a maximální položkové ceně je zahrnuta cena dopravy na místo a případná montáž !</t>
  </si>
  <si>
    <t>úložný prostor pro dekorace a balící materiály, variabilní sestava 7 samostatných skříněk otevřených se zadní stěnou s připevněním na zeď, 3 ks o rozměru 35 x 35 x 35 cm, 4 ks o rozměrech 35 x 32 x 25 cm, celkový rozměr sestavy: cca výška 210 cm, šířka v závislosti na uložení na sebe cca 35 - 80 cm</t>
  </si>
  <si>
    <t>k polohovacímu stolu, kulatá podnož s prohnutím umožňující snadné naklánění, kulatý čalouněný sedák, bez opěrky a bez područek, průměr sedáku cca 35 cm, , min. výška 51 cm, max. výška 71 cm, nosnost min. 110 kg.</t>
  </si>
  <si>
    <t>celkem maximální požadovaná cena zakázky v Kč včetně DPH:</t>
  </si>
  <si>
    <t>Celkem nabídková cena zakázky od dodavatele vč. DPH v Kč</t>
  </si>
  <si>
    <r>
      <t xml:space="preserve">Nabídková specifikace a nabídková cena dodavatele - </t>
    </r>
    <r>
      <rPr>
        <b/>
        <sz val="12"/>
        <color rgb="FFFF0000"/>
        <rFont val="Calibri"/>
        <family val="2"/>
        <charset val="238"/>
        <scheme val="minor"/>
      </rPr>
      <t>doplní dodavatel !</t>
    </r>
  </si>
  <si>
    <t xml:space="preserve">dle výzvy č. VZ/2018/2/02  Nábytek a výukové stoly do učeben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</si>
</sst>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2"/>
      <color theme="1"/>
      <name val="Calibri"/>
      <family val="2"/>
      <scheme val="minor"/>
    </font>
    <font>
      <sz val="12"/>
      <color theme="1"/>
      <name val="Calibri"/>
      <family val="2"/>
      <scheme val="minor"/>
    </font>
    <font>
      <b/>
      <sz val="12"/>
      <name val="Calibri"/>
      <family val="2"/>
      <scheme val="minor"/>
    </font>
    <font>
      <b/>
      <sz val="12"/>
      <color theme="1"/>
      <name val="Calibri"/>
      <family val="2"/>
      <charset val="238"/>
      <scheme val="minor"/>
    </font>
    <font>
      <sz val="12"/>
      <name val="Calibri"/>
      <family val="2"/>
      <charset val="238"/>
      <scheme val="minor"/>
    </font>
    <font>
      <b/>
      <sz val="14"/>
      <color theme="1"/>
      <name val="Calibri"/>
      <family val="2"/>
      <charset val="238"/>
      <scheme val="minor"/>
    </font>
    <font>
      <b/>
      <sz val="12"/>
      <name val="Calibri"/>
      <family val="2"/>
      <charset val="238"/>
      <scheme val="minor"/>
    </font>
    <font>
      <sz val="12"/>
      <color rgb="FFFF0000"/>
      <name val="Calibri"/>
      <family val="2"/>
      <scheme val="minor"/>
    </font>
    <font>
      <b/>
      <sz val="12"/>
      <color rgb="FFFF0000"/>
      <name val="Calibri"/>
      <family val="2"/>
      <scheme val="minor"/>
    </font>
    <font>
      <b/>
      <sz val="12"/>
      <color rgb="FFFF0000"/>
      <name val="Calibri"/>
      <family val="2"/>
      <charset val="23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6">
    <xf numFmtId="0" fontId="0" fillId="0" borderId="0" xfId="0"/>
    <xf numFmtId="0" fontId="2" fillId="0" borderId="0" xfId="0" applyFont="1"/>
    <xf numFmtId="3" fontId="2" fillId="0" borderId="0" xfId="0" applyNumberFormat="1" applyFont="1"/>
    <xf numFmtId="14" fontId="2" fillId="0" borderId="0" xfId="0" applyNumberFormat="1" applyFont="1"/>
    <xf numFmtId="0" fontId="2" fillId="0" borderId="1" xfId="0" applyFont="1" applyBorder="1"/>
    <xf numFmtId="0" fontId="2" fillId="0" borderId="3" xfId="0" applyFont="1" applyBorder="1"/>
    <xf numFmtId="0" fontId="1" fillId="0" borderId="4" xfId="0" applyFont="1" applyBorder="1"/>
    <xf numFmtId="0" fontId="2" fillId="0" borderId="4" xfId="0" applyFont="1" applyBorder="1"/>
    <xf numFmtId="3" fontId="1" fillId="0" borderId="5" xfId="0" applyNumberFormat="1" applyFont="1" applyBorder="1"/>
    <xf numFmtId="0" fontId="2" fillId="0" borderId="1" xfId="0" applyFont="1" applyBorder="1" applyAlignment="1">
      <alignment wrapText="1"/>
    </xf>
    <xf numFmtId="0" fontId="4" fillId="0" borderId="0" xfId="0" applyFont="1"/>
    <xf numFmtId="0" fontId="6" fillId="0" borderId="0" xfId="0" applyFont="1"/>
    <xf numFmtId="3" fontId="4" fillId="0" borderId="0" xfId="0" applyNumberFormat="1" applyFont="1"/>
    <xf numFmtId="0" fontId="1" fillId="0" borderId="1" xfId="0" applyFont="1" applyBorder="1" applyAlignment="1">
      <alignment wrapText="1"/>
    </xf>
    <xf numFmtId="0" fontId="2" fillId="0" borderId="0" xfId="0" applyFont="1" applyAlignment="1">
      <alignment wrapText="1"/>
    </xf>
    <xf numFmtId="0" fontId="2" fillId="0" borderId="2" xfId="0" applyFont="1" applyBorder="1" applyAlignment="1">
      <alignment wrapText="1"/>
    </xf>
    <xf numFmtId="0" fontId="7" fillId="0" borderId="0" xfId="0" applyFont="1"/>
    <xf numFmtId="0" fontId="3" fillId="0" borderId="8" xfId="0" applyFont="1" applyBorder="1" applyAlignment="1">
      <alignment wrapText="1"/>
    </xf>
    <xf numFmtId="0" fontId="4" fillId="0" borderId="4" xfId="0" applyFont="1" applyBorder="1" applyAlignment="1">
      <alignment horizontal="center"/>
    </xf>
    <xf numFmtId="0" fontId="2" fillId="0" borderId="6" xfId="0" applyFont="1" applyBorder="1" applyAlignment="1">
      <alignment wrapText="1"/>
    </xf>
    <xf numFmtId="0" fontId="2" fillId="0" borderId="6" xfId="0" applyFont="1" applyBorder="1"/>
    <xf numFmtId="0" fontId="2" fillId="0" borderId="9" xfId="0" applyFont="1" applyBorder="1" applyAlignment="1">
      <alignment wrapText="1"/>
    </xf>
    <xf numFmtId="3" fontId="3" fillId="0" borderId="11" xfId="0" applyNumberFormat="1" applyFont="1" applyBorder="1" applyAlignment="1">
      <alignment wrapText="1"/>
    </xf>
    <xf numFmtId="0" fontId="2" fillId="0" borderId="12" xfId="0" applyFont="1" applyBorder="1" applyAlignment="1">
      <alignment wrapText="1"/>
    </xf>
    <xf numFmtId="3" fontId="2" fillId="0" borderId="13" xfId="0" applyNumberFormat="1" applyFont="1" applyBorder="1" applyAlignment="1">
      <alignment wrapText="1"/>
    </xf>
    <xf numFmtId="3" fontId="2" fillId="0" borderId="13" xfId="0" applyNumberFormat="1" applyFont="1" applyBorder="1"/>
    <xf numFmtId="0" fontId="5" fillId="0" borderId="14" xfId="0" applyFont="1" applyBorder="1" applyAlignment="1">
      <alignment wrapText="1"/>
    </xf>
    <xf numFmtId="0" fontId="2" fillId="0" borderId="15" xfId="0" applyFont="1" applyBorder="1" applyAlignment="1">
      <alignment wrapText="1"/>
    </xf>
    <xf numFmtId="3" fontId="2" fillId="0" borderId="16" xfId="0" applyNumberFormat="1" applyFont="1" applyBorder="1" applyAlignment="1">
      <alignment wrapText="1"/>
    </xf>
    <xf numFmtId="0" fontId="7" fillId="0" borderId="7" xfId="0" applyFont="1" applyBorder="1"/>
    <xf numFmtId="0" fontId="1" fillId="0" borderId="6" xfId="0" applyFont="1" applyBorder="1" applyAlignment="1">
      <alignment wrapText="1"/>
    </xf>
    <xf numFmtId="0" fontId="1" fillId="0" borderId="10" xfId="0" applyFont="1" applyBorder="1" applyAlignment="1">
      <alignment wrapText="1"/>
    </xf>
    <xf numFmtId="3" fontId="2" fillId="0" borderId="18" xfId="0" applyNumberFormat="1" applyFont="1" applyBorder="1" applyAlignment="1">
      <alignment wrapText="1"/>
    </xf>
    <xf numFmtId="3" fontId="2" fillId="0" borderId="18" xfId="0" applyNumberFormat="1" applyFont="1" applyBorder="1"/>
    <xf numFmtId="3" fontId="8" fillId="0" borderId="18" xfId="0" applyNumberFormat="1" applyFont="1" applyBorder="1" applyAlignment="1">
      <alignment wrapText="1"/>
    </xf>
    <xf numFmtId="3" fontId="8" fillId="0" borderId="18" xfId="0" applyNumberFormat="1" applyFont="1" applyBorder="1"/>
    <xf numFmtId="3" fontId="8" fillId="0" borderId="19" xfId="0" applyNumberFormat="1" applyFont="1" applyBorder="1" applyAlignment="1">
      <alignment wrapText="1"/>
    </xf>
    <xf numFmtId="3" fontId="4" fillId="0" borderId="18" xfId="0" applyNumberFormat="1" applyFont="1" applyBorder="1"/>
    <xf numFmtId="3" fontId="9" fillId="0" borderId="17" xfId="0" applyNumberFormat="1" applyFont="1" applyBorder="1" applyAlignment="1">
      <alignment wrapText="1"/>
    </xf>
    <xf numFmtId="0" fontId="10" fillId="0" borderId="0" xfId="0" applyFont="1"/>
    <xf numFmtId="0" fontId="2" fillId="0" borderId="3" xfId="0" applyFont="1" applyBorder="1" applyAlignment="1">
      <alignment horizontal="center"/>
    </xf>
    <xf numFmtId="0" fontId="2" fillId="0" borderId="4" xfId="0" applyFont="1" applyBorder="1" applyAlignment="1">
      <alignment horizontal="center"/>
    </xf>
    <xf numFmtId="3" fontId="4" fillId="0" borderId="5" xfId="0" applyNumberFormat="1"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workbookViewId="0">
      <selection activeCell="E2" sqref="E2"/>
    </sheetView>
  </sheetViews>
  <sheetFormatPr defaultRowHeight="15.75" x14ac:dyDescent="0.25"/>
  <cols>
    <col min="1" max="1" width="4.7109375" style="1" customWidth="1"/>
    <col min="2" max="2" width="24.42578125" style="1" customWidth="1"/>
    <col min="3" max="3" width="59.28515625" style="1" customWidth="1"/>
    <col min="4" max="4" width="9.140625" style="1"/>
    <col min="5" max="5" width="7.140625" style="1" customWidth="1"/>
    <col min="6" max="6" width="9" style="2" customWidth="1"/>
    <col min="7" max="7" width="14.140625" style="2" customWidth="1"/>
    <col min="8" max="8" width="59.28515625" style="1" customWidth="1"/>
    <col min="9" max="10" width="9.140625" style="1"/>
    <col min="11" max="11" width="16.5703125" style="1" customWidth="1"/>
    <col min="12" max="16384" width="9.140625" style="1"/>
  </cols>
  <sheetData>
    <row r="1" spans="1:11" ht="18.75" x14ac:dyDescent="0.3">
      <c r="B1" s="11"/>
      <c r="C1" s="10" t="s">
        <v>17</v>
      </c>
      <c r="E1" s="12" t="s">
        <v>16</v>
      </c>
      <c r="I1" s="16" t="s">
        <v>21</v>
      </c>
    </row>
    <row r="2" spans="1:11" x14ac:dyDescent="0.25">
      <c r="C2" s="10" t="s">
        <v>46</v>
      </c>
      <c r="D2" s="10"/>
    </row>
    <row r="3" spans="1:11" ht="9" customHeight="1" thickBot="1" x14ac:dyDescent="0.3">
      <c r="C3" s="10"/>
      <c r="D3" s="10"/>
    </row>
    <row r="4" spans="1:11" ht="16.5" thickBot="1" x14ac:dyDescent="0.3">
      <c r="C4" s="43" t="s">
        <v>20</v>
      </c>
      <c r="D4" s="44"/>
      <c r="E4" s="44"/>
      <c r="F4" s="45"/>
      <c r="G4" s="18"/>
      <c r="H4" s="43" t="s">
        <v>45</v>
      </c>
      <c r="I4" s="44"/>
      <c r="J4" s="44"/>
      <c r="K4" s="45"/>
    </row>
    <row r="5" spans="1:11" s="14" customFormat="1" ht="96" customHeight="1" x14ac:dyDescent="0.25">
      <c r="A5" s="13" t="s">
        <v>12</v>
      </c>
      <c r="B5" s="30" t="s">
        <v>13</v>
      </c>
      <c r="C5" s="31" t="s">
        <v>14</v>
      </c>
      <c r="D5" s="17" t="s">
        <v>36</v>
      </c>
      <c r="E5" s="17" t="s">
        <v>31</v>
      </c>
      <c r="F5" s="22" t="s">
        <v>35</v>
      </c>
      <c r="G5" s="38" t="s">
        <v>37</v>
      </c>
      <c r="H5" s="31" t="s">
        <v>14</v>
      </c>
      <c r="I5" s="17" t="s">
        <v>18</v>
      </c>
      <c r="J5" s="17" t="s">
        <v>32</v>
      </c>
      <c r="K5" s="22" t="s">
        <v>19</v>
      </c>
    </row>
    <row r="6" spans="1:11" s="14" customFormat="1" ht="78.75" x14ac:dyDescent="0.25">
      <c r="A6" s="9">
        <v>1</v>
      </c>
      <c r="B6" s="19" t="s">
        <v>6</v>
      </c>
      <c r="C6" s="23" t="s">
        <v>38</v>
      </c>
      <c r="D6" s="9">
        <v>19215</v>
      </c>
      <c r="E6" s="9">
        <v>1</v>
      </c>
      <c r="F6" s="24">
        <f t="shared" ref="F6:F18" si="0">D6*E6</f>
        <v>19215</v>
      </c>
      <c r="G6" s="34"/>
      <c r="H6" s="23"/>
      <c r="I6" s="9"/>
      <c r="J6" s="9"/>
      <c r="K6" s="24">
        <f t="shared" ref="K6:K8" si="1">I6*J6</f>
        <v>0</v>
      </c>
    </row>
    <row r="7" spans="1:11" ht="63" customHeight="1" x14ac:dyDescent="0.25">
      <c r="A7" s="4">
        <v>2</v>
      </c>
      <c r="B7" s="20" t="s">
        <v>2</v>
      </c>
      <c r="C7" s="23" t="s">
        <v>23</v>
      </c>
      <c r="D7" s="4">
        <v>2084</v>
      </c>
      <c r="E7" s="4">
        <v>2</v>
      </c>
      <c r="F7" s="25">
        <f t="shared" si="0"/>
        <v>4168</v>
      </c>
      <c r="G7" s="33"/>
      <c r="H7" s="23"/>
      <c r="I7" s="4"/>
      <c r="J7" s="4"/>
      <c r="K7" s="25">
        <f t="shared" si="1"/>
        <v>0</v>
      </c>
    </row>
    <row r="8" spans="1:11" s="14" customFormat="1" ht="31.5" x14ac:dyDescent="0.25">
      <c r="A8" s="9">
        <v>3</v>
      </c>
      <c r="B8" s="19" t="s">
        <v>0</v>
      </c>
      <c r="C8" s="23" t="s">
        <v>27</v>
      </c>
      <c r="D8" s="9">
        <v>5749</v>
      </c>
      <c r="E8" s="9">
        <v>2</v>
      </c>
      <c r="F8" s="24">
        <f t="shared" si="0"/>
        <v>11498</v>
      </c>
      <c r="G8" s="34"/>
      <c r="H8" s="23"/>
      <c r="I8" s="9"/>
      <c r="J8" s="9"/>
      <c r="K8" s="24">
        <f t="shared" si="1"/>
        <v>0</v>
      </c>
    </row>
    <row r="9" spans="1:11" ht="31.5" x14ac:dyDescent="0.25">
      <c r="A9" s="4">
        <v>4</v>
      </c>
      <c r="B9" s="20" t="s">
        <v>0</v>
      </c>
      <c r="C9" s="23" t="s">
        <v>28</v>
      </c>
      <c r="D9" s="4">
        <v>5225</v>
      </c>
      <c r="E9" s="4">
        <v>9</v>
      </c>
      <c r="F9" s="25">
        <f>D9*E9</f>
        <v>47025</v>
      </c>
      <c r="G9" s="35"/>
      <c r="H9" s="23"/>
      <c r="I9" s="4"/>
      <c r="J9" s="4"/>
      <c r="K9" s="25">
        <f>I9*J9</f>
        <v>0</v>
      </c>
    </row>
    <row r="10" spans="1:11" ht="29.25" customHeight="1" x14ac:dyDescent="0.25">
      <c r="A10" s="4">
        <v>5</v>
      </c>
      <c r="B10" s="20" t="s">
        <v>3</v>
      </c>
      <c r="C10" s="23" t="s">
        <v>29</v>
      </c>
      <c r="D10" s="4">
        <v>837</v>
      </c>
      <c r="E10" s="4">
        <v>6</v>
      </c>
      <c r="F10" s="25">
        <f t="shared" si="0"/>
        <v>5022</v>
      </c>
      <c r="G10" s="37">
        <v>5100</v>
      </c>
      <c r="H10" s="23"/>
      <c r="I10" s="4"/>
      <c r="J10" s="4"/>
      <c r="K10" s="25">
        <f t="shared" ref="K10:K11" si="2">I10*J10</f>
        <v>0</v>
      </c>
    </row>
    <row r="11" spans="1:11" s="14" customFormat="1" ht="94.5" x14ac:dyDescent="0.25">
      <c r="A11" s="9">
        <v>6</v>
      </c>
      <c r="B11" s="19" t="s">
        <v>2</v>
      </c>
      <c r="C11" s="23" t="s">
        <v>41</v>
      </c>
      <c r="D11" s="9">
        <v>3979</v>
      </c>
      <c r="E11" s="9">
        <v>2</v>
      </c>
      <c r="F11" s="24">
        <f t="shared" si="0"/>
        <v>7958</v>
      </c>
      <c r="G11" s="32"/>
      <c r="H11" s="23"/>
      <c r="I11" s="9"/>
      <c r="J11" s="9"/>
      <c r="K11" s="24">
        <f t="shared" si="2"/>
        <v>0</v>
      </c>
    </row>
    <row r="12" spans="1:11" ht="63" x14ac:dyDescent="0.25">
      <c r="A12" s="4">
        <v>7</v>
      </c>
      <c r="B12" s="20" t="s">
        <v>1</v>
      </c>
      <c r="C12" s="23" t="s">
        <v>42</v>
      </c>
      <c r="D12" s="4">
        <v>1350</v>
      </c>
      <c r="E12" s="4">
        <v>7</v>
      </c>
      <c r="F12" s="25">
        <f>D12*E12</f>
        <v>9450</v>
      </c>
      <c r="G12" s="37">
        <v>4100</v>
      </c>
      <c r="H12" s="23"/>
      <c r="I12" s="4"/>
      <c r="J12" s="4"/>
      <c r="K12" s="25">
        <f>I12*J12</f>
        <v>0</v>
      </c>
    </row>
    <row r="13" spans="1:11" s="14" customFormat="1" ht="63" x14ac:dyDescent="0.25">
      <c r="A13" s="9">
        <v>8</v>
      </c>
      <c r="B13" s="19" t="s">
        <v>30</v>
      </c>
      <c r="C13" s="23" t="s">
        <v>33</v>
      </c>
      <c r="D13" s="9">
        <v>2252</v>
      </c>
      <c r="E13" s="9">
        <v>2</v>
      </c>
      <c r="F13" s="24">
        <f t="shared" si="0"/>
        <v>4504</v>
      </c>
      <c r="G13" s="32"/>
      <c r="H13" s="23"/>
      <c r="I13" s="9"/>
      <c r="J13" s="9"/>
      <c r="K13" s="24">
        <f t="shared" ref="K13:K15" si="3">I13*J13</f>
        <v>0</v>
      </c>
    </row>
    <row r="14" spans="1:11" s="14" customFormat="1" ht="78.75" x14ac:dyDescent="0.25">
      <c r="A14" s="9">
        <v>9</v>
      </c>
      <c r="B14" s="19" t="s">
        <v>6</v>
      </c>
      <c r="C14" s="23" t="s">
        <v>22</v>
      </c>
      <c r="D14" s="9">
        <v>6492</v>
      </c>
      <c r="E14" s="9">
        <v>1</v>
      </c>
      <c r="F14" s="24">
        <f t="shared" si="0"/>
        <v>6492</v>
      </c>
      <c r="G14" s="32"/>
      <c r="H14" s="23"/>
      <c r="I14" s="9"/>
      <c r="J14" s="9"/>
      <c r="K14" s="24">
        <f t="shared" si="3"/>
        <v>0</v>
      </c>
    </row>
    <row r="15" spans="1:11" ht="30" customHeight="1" x14ac:dyDescent="0.25">
      <c r="A15" s="4">
        <v>10</v>
      </c>
      <c r="B15" s="19" t="s">
        <v>7</v>
      </c>
      <c r="C15" s="23" t="s">
        <v>8</v>
      </c>
      <c r="D15" s="4">
        <v>836</v>
      </c>
      <c r="E15" s="4">
        <v>1</v>
      </c>
      <c r="F15" s="25">
        <f t="shared" ref="F15" si="4">D15*E15</f>
        <v>836</v>
      </c>
      <c r="G15" s="33"/>
      <c r="H15" s="23"/>
      <c r="I15" s="4"/>
      <c r="J15" s="4"/>
      <c r="K15" s="25">
        <f t="shared" si="3"/>
        <v>0</v>
      </c>
    </row>
    <row r="16" spans="1:11" s="14" customFormat="1" ht="31.5" x14ac:dyDescent="0.25">
      <c r="A16" s="9">
        <v>11</v>
      </c>
      <c r="B16" s="19" t="s">
        <v>11</v>
      </c>
      <c r="C16" s="23" t="s">
        <v>34</v>
      </c>
      <c r="D16" s="9">
        <v>3585</v>
      </c>
      <c r="E16" s="9">
        <v>1</v>
      </c>
      <c r="F16" s="24">
        <f>D16*E16</f>
        <v>3585</v>
      </c>
      <c r="G16" s="32"/>
      <c r="H16" s="23"/>
      <c r="I16" s="9"/>
      <c r="J16" s="9"/>
      <c r="K16" s="24">
        <f>I16*J16</f>
        <v>0</v>
      </c>
    </row>
    <row r="17" spans="1:11" ht="38.25" customHeight="1" x14ac:dyDescent="0.25">
      <c r="A17" s="4">
        <v>12</v>
      </c>
      <c r="B17" s="20" t="s">
        <v>4</v>
      </c>
      <c r="C17" s="23" t="s">
        <v>9</v>
      </c>
      <c r="D17" s="4">
        <v>1875</v>
      </c>
      <c r="E17" s="4">
        <v>12</v>
      </c>
      <c r="F17" s="25">
        <f t="shared" si="0"/>
        <v>22500</v>
      </c>
      <c r="G17" s="37">
        <v>2000</v>
      </c>
      <c r="H17" s="23"/>
      <c r="I17" s="4"/>
      <c r="J17" s="4"/>
      <c r="K17" s="25">
        <f t="shared" ref="K17:K18" si="5">I17*J17</f>
        <v>0</v>
      </c>
    </row>
    <row r="18" spans="1:11" s="14" customFormat="1" ht="293.25" customHeight="1" thickBot="1" x14ac:dyDescent="0.3">
      <c r="A18" s="15">
        <v>13</v>
      </c>
      <c r="B18" s="21" t="s">
        <v>10</v>
      </c>
      <c r="C18" s="26" t="s">
        <v>15</v>
      </c>
      <c r="D18" s="27">
        <v>21300</v>
      </c>
      <c r="E18" s="27">
        <v>8</v>
      </c>
      <c r="F18" s="28">
        <f t="shared" si="0"/>
        <v>170400</v>
      </c>
      <c r="G18" s="36"/>
      <c r="H18" s="26"/>
      <c r="I18" s="27"/>
      <c r="J18" s="27"/>
      <c r="K18" s="28">
        <f t="shared" si="5"/>
        <v>0</v>
      </c>
    </row>
    <row r="19" spans="1:11" ht="16.5" thickBot="1" x14ac:dyDescent="0.3">
      <c r="A19" s="5"/>
      <c r="B19" s="6" t="s">
        <v>43</v>
      </c>
      <c r="C19" s="7"/>
      <c r="D19" s="7"/>
      <c r="E19" s="7"/>
      <c r="F19" s="8">
        <f>SUM(F6:F18)</f>
        <v>312653</v>
      </c>
      <c r="G19" s="8"/>
      <c r="H19" s="29" t="s">
        <v>44</v>
      </c>
      <c r="I19" s="40"/>
      <c r="J19" s="41"/>
      <c r="K19" s="42">
        <f>SUM(K6:K18)</f>
        <v>0</v>
      </c>
    </row>
    <row r="20" spans="1:11" ht="19.5" customHeight="1" x14ac:dyDescent="0.25">
      <c r="B20" s="1" t="s">
        <v>5</v>
      </c>
    </row>
    <row r="21" spans="1:11" x14ac:dyDescent="0.25">
      <c r="B21" s="1" t="s">
        <v>26</v>
      </c>
    </row>
    <row r="22" spans="1:11" x14ac:dyDescent="0.25">
      <c r="B22" s="1" t="s">
        <v>24</v>
      </c>
    </row>
    <row r="23" spans="1:11" x14ac:dyDescent="0.25">
      <c r="B23" s="1" t="s">
        <v>25</v>
      </c>
    </row>
    <row r="24" spans="1:11" x14ac:dyDescent="0.25">
      <c r="B24" s="10" t="s">
        <v>40</v>
      </c>
    </row>
    <row r="25" spans="1:11" x14ac:dyDescent="0.25">
      <c r="B25" s="39" t="s">
        <v>39</v>
      </c>
    </row>
    <row r="26" spans="1:11" x14ac:dyDescent="0.25">
      <c r="B26"/>
    </row>
    <row r="30" spans="1:11" x14ac:dyDescent="0.25">
      <c r="H30" s="3"/>
    </row>
  </sheetData>
  <mergeCells count="2">
    <mergeCell ref="C4:F4"/>
    <mergeCell ref="H4:K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pro VZMR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2018-09-27T08:00:09Z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-1627085492</vt:i4>
  </property>
</Properties>
</file>